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核对统计 (绿化、秩序、保洁) (2)" sheetId="1" r:id="rId1"/>
  </sheets>
  <definedNames>
    <definedName name="_xlnm.Print_Area" localSheetId="0">'核对统计 (绿化、秩序、保洁) (2)'!$A$1:$J$19</definedName>
    <definedName name="_xlnm.Print_Titles" localSheetId="0">'核对统计 (绿化、秩序、保洁) (2)'!$2:$2</definedName>
  </definedNames>
  <calcPr calcId="144525"/>
</workbook>
</file>

<file path=xl/sharedStrings.xml><?xml version="1.0" encoding="utf-8"?>
<sst xmlns="http://schemas.openxmlformats.org/spreadsheetml/2006/main" count="70" uniqueCount="43">
  <si>
    <t>新津、新溪、塔岗围片区道路景观绿化及公园绿地管养数量汇总表</t>
  </si>
  <si>
    <t>序号</t>
  </si>
  <si>
    <t>名称</t>
  </si>
  <si>
    <t>作业范围</t>
  </si>
  <si>
    <r>
      <rPr>
        <sz val="11"/>
        <color theme="1"/>
        <rFont val="方正仿宋简体"/>
        <charset val="134"/>
      </rPr>
      <t>秩序管理作业面积（</t>
    </r>
    <r>
      <rPr>
        <sz val="11"/>
        <color theme="1"/>
        <rFont val="宋体"/>
        <charset val="134"/>
      </rPr>
      <t>㎡</t>
    </r>
    <r>
      <rPr>
        <sz val="11"/>
        <color theme="1"/>
        <rFont val="方正仿宋简体"/>
        <charset val="134"/>
      </rPr>
      <t>）</t>
    </r>
  </si>
  <si>
    <t>环卫保洁作业面积（㎡）</t>
  </si>
  <si>
    <r>
      <rPr>
        <sz val="11"/>
        <color theme="1"/>
        <rFont val="方正仿宋简体"/>
        <charset val="134"/>
      </rPr>
      <t>剩余绿化面积
（</t>
    </r>
    <r>
      <rPr>
        <sz val="11"/>
        <color theme="1"/>
        <rFont val="宋体"/>
        <charset val="134"/>
      </rPr>
      <t>㎡</t>
    </r>
    <r>
      <rPr>
        <sz val="11"/>
        <color theme="1"/>
        <rFont val="方正仿宋简体"/>
        <charset val="134"/>
      </rPr>
      <t>）</t>
    </r>
  </si>
  <si>
    <t>剩余树木数量
（棵）</t>
  </si>
  <si>
    <t>乔木数量
（棵）</t>
  </si>
  <si>
    <t>灌木数量
（棵）</t>
  </si>
  <si>
    <t>备注</t>
  </si>
  <si>
    <t>津湾东海岸公园</t>
  </si>
  <si>
    <t>新津片区</t>
  </si>
  <si>
    <t>/</t>
  </si>
  <si>
    <t>红树林公园</t>
  </si>
  <si>
    <t>新溪片区</t>
  </si>
  <si>
    <t>海明公园</t>
  </si>
  <si>
    <t>塔岗围片区</t>
  </si>
  <si>
    <t>津河路带状公园</t>
  </si>
  <si>
    <t>新津片区津河路东北侧</t>
  </si>
  <si>
    <t>御海天禧公园</t>
  </si>
  <si>
    <t>御海天禧</t>
  </si>
  <si>
    <t>御海阳光公园</t>
  </si>
  <si>
    <t>御海阳光</t>
  </si>
  <si>
    <t>御海天宸公园</t>
  </si>
  <si>
    <t>御海天宸</t>
  </si>
  <si>
    <t>塔岗围片区道路景观绿化（汕大东校区周边道路）</t>
  </si>
  <si>
    <t>砚峰路、美华路</t>
  </si>
  <si>
    <t>砚峰路（英华路—美华路）
美华路（砚峰路—东海岸大道）</t>
  </si>
  <si>
    <t>莱湾东四街</t>
  </si>
  <si>
    <t>美华路—五洲大道</t>
  </si>
  <si>
    <t>东海岸大道新溪段绿地养护</t>
  </si>
  <si>
    <t>新津大桥—东海岸大桥</t>
  </si>
  <si>
    <t>东海岸大道塔岗围段绿地养护</t>
  </si>
  <si>
    <t>东海岸大桥—莱芜大桥</t>
  </si>
  <si>
    <r>
      <rPr>
        <sz val="11"/>
        <color theme="1"/>
        <rFont val="方正仿宋简体"/>
        <charset val="134"/>
      </rPr>
      <t>新溪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塔岗围堤顶路拱圈绿地养护</t>
    </r>
  </si>
  <si>
    <t>新津大桥—莱芜大桥</t>
  </si>
  <si>
    <r>
      <rPr>
        <sz val="11"/>
        <color theme="1"/>
        <rFont val="方正仿宋简体"/>
        <charset val="134"/>
      </rPr>
      <t>新溪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塔岗围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简体"/>
        <charset val="134"/>
      </rPr>
      <t>个公园绿地养护</t>
    </r>
  </si>
  <si>
    <r>
      <rPr>
        <sz val="11"/>
        <color theme="1"/>
        <rFont val="方正仿宋简体"/>
        <charset val="134"/>
      </rPr>
      <t>新溪、塔岗围片区各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简体"/>
        <charset val="134"/>
      </rPr>
      <t>个</t>
    </r>
  </si>
  <si>
    <r>
      <rPr>
        <sz val="11"/>
        <color theme="1"/>
        <rFont val="方正仿宋简体"/>
        <charset val="134"/>
      </rPr>
      <t>东海岸大道北侧</t>
    </r>
    <r>
      <rPr>
        <sz val="11"/>
        <color theme="1"/>
        <rFont val="Times New Roman"/>
        <charset val="134"/>
      </rPr>
      <t>50</t>
    </r>
    <r>
      <rPr>
        <sz val="11"/>
        <color theme="1"/>
        <rFont val="方正仿宋简体"/>
        <charset val="134"/>
      </rPr>
      <t>米绿化带（塔岗围段）绿地养护</t>
    </r>
  </si>
  <si>
    <t>海堤三化</t>
  </si>
  <si>
    <t>新津、新溪、塔岗围片区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</si>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</sst>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1"/>
      <color theme="1"/>
      <name val="方正仿宋简体"/>
      <charset val="134"/>
    </font>
    <font>
      <sz val="14"/>
      <color theme="1"/>
      <name val="方正仿宋简体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view="pageBreakPreview" zoomScaleNormal="100" workbookViewId="0">
      <pane ySplit="2" topLeftCell="A7" activePane="bottomLeft" state="frozen"/>
      <selection/>
      <selection pane="bottomLeft" activeCell="A10" sqref="$A10:$XFD10"/>
    </sheetView>
  </sheetViews>
  <sheetFormatPr defaultColWidth="9" defaultRowHeight="15"/>
  <cols>
    <col min="1" max="1" width="5.25" style="2" customWidth="1"/>
    <col min="2" max="2" width="20.75" style="3" customWidth="1"/>
    <col min="3" max="3" width="27.125" style="3" customWidth="1"/>
    <col min="4" max="5" width="15.875" style="3" customWidth="1"/>
    <col min="6" max="7" width="12.125" style="2" customWidth="1"/>
    <col min="8" max="9" width="9.75" style="2" customWidth="1"/>
    <col min="10" max="10" width="10.125" style="3" customWidth="1"/>
    <col min="11" max="16384" width="9" style="2"/>
  </cols>
  <sheetData>
    <row r="1" ht="5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6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20" t="s">
        <v>10</v>
      </c>
    </row>
    <row r="3" customFormat="1" ht="63" customHeight="1" spans="1:10">
      <c r="A3" s="6">
        <v>1</v>
      </c>
      <c r="B3" s="7" t="s">
        <v>11</v>
      </c>
      <c r="C3" s="7" t="s">
        <v>12</v>
      </c>
      <c r="D3" s="8">
        <v>406567.33</v>
      </c>
      <c r="E3" s="8">
        <v>406567.33</v>
      </c>
      <c r="F3" s="6">
        <v>216596.79</v>
      </c>
      <c r="G3" s="6">
        <v>2589</v>
      </c>
      <c r="H3" s="6">
        <v>2589</v>
      </c>
      <c r="I3" s="7" t="s">
        <v>13</v>
      </c>
      <c r="J3" s="21"/>
    </row>
    <row r="4" customFormat="1" ht="63" customHeight="1" spans="1:10">
      <c r="A4" s="6">
        <v>2</v>
      </c>
      <c r="B4" s="7" t="s">
        <v>14</v>
      </c>
      <c r="C4" s="7" t="s">
        <v>15</v>
      </c>
      <c r="D4" s="9">
        <v>0</v>
      </c>
      <c r="E4" s="9">
        <v>29773</v>
      </c>
      <c r="F4" s="6">
        <v>64032</v>
      </c>
      <c r="G4" s="6">
        <v>174</v>
      </c>
      <c r="H4" s="6">
        <v>174</v>
      </c>
      <c r="I4" s="7" t="s">
        <v>13</v>
      </c>
      <c r="J4" s="21"/>
    </row>
    <row r="5" customFormat="1" ht="63" customHeight="1" spans="1:10">
      <c r="A5" s="6">
        <v>3</v>
      </c>
      <c r="B5" s="7" t="s">
        <v>16</v>
      </c>
      <c r="C5" s="7" t="s">
        <v>17</v>
      </c>
      <c r="D5" s="9">
        <v>19940.5</v>
      </c>
      <c r="E5" s="9">
        <v>19940.5</v>
      </c>
      <c r="F5" s="6" t="s">
        <v>13</v>
      </c>
      <c r="G5" s="6" t="s">
        <v>13</v>
      </c>
      <c r="H5" s="6" t="s">
        <v>13</v>
      </c>
      <c r="I5" s="7" t="s">
        <v>13</v>
      </c>
      <c r="J5" s="21"/>
    </row>
    <row r="6" customFormat="1" ht="63" customHeight="1" spans="1:10">
      <c r="A6" s="6">
        <v>4</v>
      </c>
      <c r="B6" s="7" t="s">
        <v>18</v>
      </c>
      <c r="C6" s="7" t="s">
        <v>19</v>
      </c>
      <c r="D6" s="9">
        <v>0</v>
      </c>
      <c r="E6" s="9">
        <v>0</v>
      </c>
      <c r="F6" s="6">
        <f>(64+324+12+205+111+632+628+85+750+397+224+190+164+328+1177+939+158+197+107+340+450+880+89+217+99+17574+887.45)*0+22349</f>
        <v>22349</v>
      </c>
      <c r="G6" s="8">
        <v>2871</v>
      </c>
      <c r="H6" s="6">
        <v>1852</v>
      </c>
      <c r="I6" s="8">
        <f>(135+74+57+14+143+11+9+7+10+33+25+140+5+38+10+10+41+105+152)</f>
        <v>1019</v>
      </c>
      <c r="J6" s="21"/>
    </row>
    <row r="7" customFormat="1" ht="54" customHeight="1" spans="1:10">
      <c r="A7" s="10">
        <v>5</v>
      </c>
      <c r="B7" s="7" t="s">
        <v>20</v>
      </c>
      <c r="C7" s="7" t="s">
        <v>12</v>
      </c>
      <c r="D7" s="11"/>
      <c r="E7" s="11"/>
      <c r="F7" s="6">
        <v>8840.8</v>
      </c>
      <c r="G7" s="11"/>
      <c r="H7" s="11"/>
      <c r="I7" s="11"/>
      <c r="J7" s="7" t="s">
        <v>21</v>
      </c>
    </row>
    <row r="8" customFormat="1" ht="54" customHeight="1" spans="1:10">
      <c r="A8" s="10">
        <v>6</v>
      </c>
      <c r="B8" s="7" t="s">
        <v>22</v>
      </c>
      <c r="C8" s="7" t="s">
        <v>12</v>
      </c>
      <c r="D8" s="11"/>
      <c r="E8" s="11"/>
      <c r="F8" s="6">
        <v>65006</v>
      </c>
      <c r="G8" s="11"/>
      <c r="H8" s="11"/>
      <c r="I8" s="11"/>
      <c r="J8" s="7" t="s">
        <v>23</v>
      </c>
    </row>
    <row r="9" customFormat="1" ht="54" customHeight="1" spans="1:10">
      <c r="A9" s="10">
        <v>7</v>
      </c>
      <c r="B9" s="7" t="s">
        <v>24</v>
      </c>
      <c r="C9" s="7" t="s">
        <v>12</v>
      </c>
      <c r="D9" s="7"/>
      <c r="E9" s="7"/>
      <c r="F9" s="6">
        <v>35677</v>
      </c>
      <c r="G9" s="6">
        <v>267</v>
      </c>
      <c r="H9" s="6">
        <v>267</v>
      </c>
      <c r="I9" s="11"/>
      <c r="J9" s="7" t="s">
        <v>25</v>
      </c>
    </row>
    <row r="10" customFormat="1" ht="32" customHeight="1" spans="1:10">
      <c r="A10" s="10">
        <v>9</v>
      </c>
      <c r="B10" s="12" t="s">
        <v>26</v>
      </c>
      <c r="C10" s="13"/>
      <c r="D10" s="13"/>
      <c r="E10" s="13"/>
      <c r="F10" s="13"/>
      <c r="G10" s="13"/>
      <c r="H10" s="13"/>
      <c r="I10" s="13"/>
      <c r="J10" s="22"/>
    </row>
    <row r="11" customFormat="1" ht="63" customHeight="1" spans="1:10">
      <c r="A11" s="14"/>
      <c r="B11" s="7" t="s">
        <v>27</v>
      </c>
      <c r="C11" s="7" t="s">
        <v>28</v>
      </c>
      <c r="D11" s="9">
        <v>0</v>
      </c>
      <c r="E11" s="9">
        <v>0</v>
      </c>
      <c r="F11" s="8" t="s">
        <v>13</v>
      </c>
      <c r="G11" s="8">
        <v>310</v>
      </c>
      <c r="H11" s="8">
        <v>310</v>
      </c>
      <c r="I11" s="8" t="s">
        <v>13</v>
      </c>
      <c r="J11" s="8"/>
    </row>
    <row r="12" customFormat="1" ht="63" customHeight="1" spans="1:10">
      <c r="A12" s="15"/>
      <c r="B12" s="7" t="s">
        <v>29</v>
      </c>
      <c r="C12" s="7" t="s">
        <v>30</v>
      </c>
      <c r="D12" s="9">
        <v>0</v>
      </c>
      <c r="E12" s="9">
        <v>0</v>
      </c>
      <c r="F12" s="8" t="s">
        <v>13</v>
      </c>
      <c r="G12" s="8">
        <v>81</v>
      </c>
      <c r="H12" s="8">
        <v>81</v>
      </c>
      <c r="I12" s="8" t="s">
        <v>13</v>
      </c>
      <c r="J12" s="8"/>
    </row>
    <row r="13" customFormat="1" ht="63" customHeight="1" spans="1:10">
      <c r="A13" s="6">
        <v>10</v>
      </c>
      <c r="B13" s="7" t="s">
        <v>31</v>
      </c>
      <c r="C13" s="7" t="s">
        <v>32</v>
      </c>
      <c r="D13" s="9">
        <v>0</v>
      </c>
      <c r="E13" s="9">
        <v>0</v>
      </c>
      <c r="F13" s="8">
        <v>49899</v>
      </c>
      <c r="G13" s="8">
        <v>2066</v>
      </c>
      <c r="H13" s="8">
        <v>2066</v>
      </c>
      <c r="I13" s="7" t="s">
        <v>13</v>
      </c>
      <c r="J13" s="21"/>
    </row>
    <row r="14" customFormat="1" ht="63" customHeight="1" spans="1:10">
      <c r="A14" s="6">
        <v>11</v>
      </c>
      <c r="B14" s="7" t="s">
        <v>33</v>
      </c>
      <c r="C14" s="7" t="s">
        <v>34</v>
      </c>
      <c r="D14" s="9">
        <v>0</v>
      </c>
      <c r="E14" s="9">
        <v>0</v>
      </c>
      <c r="F14" s="8">
        <v>44283</v>
      </c>
      <c r="G14" s="8">
        <v>1403</v>
      </c>
      <c r="H14" s="8">
        <v>1403</v>
      </c>
      <c r="I14" s="7" t="s">
        <v>13</v>
      </c>
      <c r="J14" s="21"/>
    </row>
    <row r="15" customFormat="1" ht="63" customHeight="1" spans="1:10">
      <c r="A15" s="6">
        <v>12</v>
      </c>
      <c r="B15" s="8" t="s">
        <v>35</v>
      </c>
      <c r="C15" s="7" t="s">
        <v>36</v>
      </c>
      <c r="D15" s="9">
        <v>0</v>
      </c>
      <c r="E15" s="9">
        <v>0</v>
      </c>
      <c r="F15" s="6">
        <v>65520</v>
      </c>
      <c r="G15" s="7" t="s">
        <v>13</v>
      </c>
      <c r="H15" s="7" t="s">
        <v>13</v>
      </c>
      <c r="I15" s="7" t="s">
        <v>13</v>
      </c>
      <c r="J15" s="21"/>
    </row>
    <row r="16" customFormat="1" ht="63" customHeight="1" spans="1:10">
      <c r="A16" s="6">
        <v>13</v>
      </c>
      <c r="B16" s="8" t="s">
        <v>37</v>
      </c>
      <c r="C16" s="8" t="s">
        <v>38</v>
      </c>
      <c r="D16" s="9">
        <v>0</v>
      </c>
      <c r="E16" s="9">
        <v>0</v>
      </c>
      <c r="F16" s="6">
        <v>230284.9</v>
      </c>
      <c r="G16" s="7" t="s">
        <v>13</v>
      </c>
      <c r="H16" s="7" t="s">
        <v>13</v>
      </c>
      <c r="I16" s="7" t="s">
        <v>13</v>
      </c>
      <c r="J16" s="21"/>
    </row>
    <row r="17" customFormat="1" ht="63" customHeight="1" spans="1:10">
      <c r="A17" s="6">
        <v>14</v>
      </c>
      <c r="B17" s="8" t="s">
        <v>39</v>
      </c>
      <c r="C17" s="7" t="s">
        <v>17</v>
      </c>
      <c r="D17" s="9">
        <v>0</v>
      </c>
      <c r="E17" s="9">
        <v>0</v>
      </c>
      <c r="F17" s="6">
        <v>148737.1</v>
      </c>
      <c r="G17" s="7" t="s">
        <v>13</v>
      </c>
      <c r="H17" s="7" t="s">
        <v>13</v>
      </c>
      <c r="I17" s="7" t="s">
        <v>13</v>
      </c>
      <c r="J17" s="21"/>
    </row>
    <row r="18" customFormat="1" ht="63" customHeight="1" spans="1:10">
      <c r="A18" s="6">
        <v>15</v>
      </c>
      <c r="B18" s="7" t="s">
        <v>40</v>
      </c>
      <c r="C18" s="7" t="s">
        <v>41</v>
      </c>
      <c r="D18" s="9">
        <v>0</v>
      </c>
      <c r="E18" s="9">
        <v>0</v>
      </c>
      <c r="F18" s="6">
        <v>207334</v>
      </c>
      <c r="G18" s="7" t="s">
        <v>13</v>
      </c>
      <c r="H18" s="7" t="s">
        <v>13</v>
      </c>
      <c r="I18" s="7" t="s">
        <v>13</v>
      </c>
      <c r="J18" s="21"/>
    </row>
    <row r="19" s="1" customFormat="1" ht="45" customHeight="1" spans="1:10">
      <c r="A19" s="16" t="s">
        <v>42</v>
      </c>
      <c r="B19" s="17"/>
      <c r="C19" s="18"/>
      <c r="D19" s="18">
        <f>D3+D5</f>
        <v>426507.83</v>
      </c>
      <c r="E19" s="18">
        <f>E3+E4+E5</f>
        <v>456280.83</v>
      </c>
      <c r="F19" s="19">
        <f>SUM(F3:F18)</f>
        <v>1158559.59</v>
      </c>
      <c r="G19" s="19">
        <f>SUM(G3:G18)</f>
        <v>9761</v>
      </c>
      <c r="H19" s="19">
        <f>SUM(H3:H18)</f>
        <v>8742</v>
      </c>
      <c r="I19" s="19">
        <f>SUM(I3:I18)</f>
        <v>1019</v>
      </c>
      <c r="J19" s="23"/>
    </row>
  </sheetData>
  <mergeCells count="4">
    <mergeCell ref="A1:J1"/>
    <mergeCell ref="B10:J10"/>
    <mergeCell ref="A19:C19"/>
    <mergeCell ref="A10:A12"/>
  </mergeCells>
  <pageMargins left="0.748031496062992" right="0.748031496062992" top="0.984251968503937" bottom="0.984251968503937" header="0.511811023622047" footer="0.511811023622047"/>
  <pageSetup paperSize="9" scale="45" orientation="landscape"/>
  <headerFooter/>
  <rowBreaks count="2" manualBreakCount="2">
    <brk id="20" max="16383" man="1"/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核对统计 (绿化、秩序、保洁)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2023-05-30T02:18:00Z</dcterms:created>
  <dcterms:modified xsi:type="dcterms:W3CDTF">2023-06-05T02:02:28Z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CFB286C0165543589A2DE00B36600308_11</vt:lpwstr>
  </property>
  <property fmtid="{D5CDD505-2E9C-101B-9397-08002B2CF9AE}" pid="3" name="KSOProductBuildVer">
    <vt:lpwstr>2052-11.1.0.14309</vt:lpwstr>
  </property>
</Properties>
</file>